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9" i="1"/>
  <c r="K30"/>
  <c r="K31"/>
  <c r="K32"/>
  <c r="K33"/>
  <c r="K34"/>
  <c r="K35"/>
  <c r="K36"/>
  <c r="K37"/>
  <c r="K38"/>
  <c r="K28"/>
  <c r="D28"/>
  <c r="E28"/>
  <c r="F28"/>
  <c r="G28"/>
  <c r="H28"/>
  <c r="I28"/>
  <c r="J28"/>
  <c r="D29"/>
  <c r="E29"/>
  <c r="F29"/>
  <c r="G29"/>
  <c r="H29"/>
  <c r="I29"/>
  <c r="J29"/>
  <c r="D30"/>
  <c r="E30"/>
  <c r="F30"/>
  <c r="G30"/>
  <c r="H30"/>
  <c r="I30"/>
  <c r="J30"/>
  <c r="D31"/>
  <c r="E31"/>
  <c r="F31"/>
  <c r="G31"/>
  <c r="H31"/>
  <c r="I31"/>
  <c r="J31"/>
  <c r="D32"/>
  <c r="E32"/>
  <c r="F32"/>
  <c r="G32"/>
  <c r="H32"/>
  <c r="I32"/>
  <c r="J32"/>
  <c r="D33"/>
  <c r="E33"/>
  <c r="F33"/>
  <c r="G33"/>
  <c r="H33"/>
  <c r="I33"/>
  <c r="J33"/>
  <c r="D34"/>
  <c r="E34"/>
  <c r="F34"/>
  <c r="G34"/>
  <c r="H34"/>
  <c r="I34"/>
  <c r="J34"/>
  <c r="D35"/>
  <c r="E35"/>
  <c r="F35"/>
  <c r="G35"/>
  <c r="H35"/>
  <c r="I35"/>
  <c r="J35"/>
  <c r="D36"/>
  <c r="E36"/>
  <c r="F36"/>
  <c r="G36"/>
  <c r="H36"/>
  <c r="I36"/>
  <c r="J36"/>
  <c r="D37"/>
  <c r="E37"/>
  <c r="F37"/>
  <c r="G37"/>
  <c r="H37"/>
  <c r="I37"/>
  <c r="J37"/>
  <c r="D38"/>
  <c r="E38"/>
  <c r="F38"/>
  <c r="G38"/>
  <c r="H38"/>
  <c r="I38"/>
  <c r="J38"/>
  <c r="E27"/>
  <c r="F27"/>
  <c r="G27"/>
  <c r="H27"/>
  <c r="I27"/>
  <c r="J27"/>
  <c r="K27"/>
  <c r="D27"/>
  <c r="M15" i="2"/>
  <c r="L15"/>
  <c r="K15"/>
  <c r="J15"/>
  <c r="I15"/>
  <c r="G15"/>
  <c r="F15"/>
  <c r="P9"/>
  <c r="O9"/>
  <c r="N9"/>
  <c r="P6"/>
  <c r="O6"/>
  <c r="O15" s="1"/>
  <c r="N6"/>
  <c r="N15" l="1"/>
  <c r="P15"/>
</calcChain>
</file>

<file path=xl/sharedStrings.xml><?xml version="1.0" encoding="utf-8"?>
<sst xmlns="http://schemas.openxmlformats.org/spreadsheetml/2006/main" count="73" uniqueCount="46">
  <si>
    <t>Jan</t>
  </si>
  <si>
    <t>Feb</t>
  </si>
  <si>
    <t>Mar</t>
  </si>
  <si>
    <t>Apr</t>
  </si>
  <si>
    <r>
      <t xml:space="preserve">Mei 1. </t>
    </r>
    <r>
      <rPr>
        <b/>
        <vertAlign val="superscript"/>
        <sz val="10"/>
        <rFont val="Bookman Old Style"/>
        <family val="1"/>
      </rPr>
      <t>r)</t>
    </r>
  </si>
  <si>
    <r>
      <t xml:space="preserve">Juni </t>
    </r>
    <r>
      <rPr>
        <b/>
        <vertAlign val="superscript"/>
        <sz val="10"/>
        <rFont val="Bookman Old Style"/>
        <family val="1"/>
      </rPr>
      <t>r)</t>
    </r>
  </si>
  <si>
    <r>
      <t xml:space="preserve">Juli </t>
    </r>
    <r>
      <rPr>
        <b/>
        <vertAlign val="superscript"/>
        <sz val="10"/>
        <rFont val="Bookman Old Style"/>
        <family val="1"/>
      </rPr>
      <t>r)</t>
    </r>
  </si>
  <si>
    <r>
      <t xml:space="preserve">Agus </t>
    </r>
    <r>
      <rPr>
        <b/>
        <vertAlign val="superscript"/>
        <sz val="10"/>
        <rFont val="Bookman Old Style"/>
        <family val="1"/>
      </rPr>
      <t>r)</t>
    </r>
  </si>
  <si>
    <r>
      <t xml:space="preserve">Sep </t>
    </r>
    <r>
      <rPr>
        <b/>
        <vertAlign val="superscript"/>
        <sz val="10"/>
        <rFont val="Bookman Old Style"/>
        <family val="1"/>
      </rPr>
      <t>r)</t>
    </r>
  </si>
  <si>
    <t>Okt</t>
  </si>
  <si>
    <t>Nov</t>
  </si>
  <si>
    <t>Des</t>
  </si>
  <si>
    <t>Indikator</t>
  </si>
  <si>
    <r>
      <t xml:space="preserve">Giro iB - Akad </t>
    </r>
    <r>
      <rPr>
        <i/>
        <sz val="10"/>
        <rFont val="Bookman Old Style"/>
        <family val="1"/>
      </rPr>
      <t>Wadiah</t>
    </r>
  </si>
  <si>
    <t xml:space="preserve">Tabungan iB </t>
  </si>
  <si>
    <t>a</t>
  </si>
  <si>
    <r>
      <t xml:space="preserve">Akad </t>
    </r>
    <r>
      <rPr>
        <i/>
        <sz val="10"/>
        <rFont val="Bookman Old Style"/>
        <family val="1"/>
      </rPr>
      <t>Wadiah</t>
    </r>
  </si>
  <si>
    <t>b</t>
  </si>
  <si>
    <r>
      <t xml:space="preserve">Akad </t>
    </r>
    <r>
      <rPr>
        <i/>
        <sz val="10"/>
        <rFont val="Bookman Old Style"/>
        <family val="1"/>
      </rPr>
      <t xml:space="preserve">Mudharabah </t>
    </r>
  </si>
  <si>
    <r>
      <t xml:space="preserve">Deposito iB  - Akad </t>
    </r>
    <r>
      <rPr>
        <i/>
        <sz val="10"/>
        <rFont val="Bookman Old Style"/>
        <family val="1"/>
      </rPr>
      <t>Mudharabah</t>
    </r>
  </si>
  <si>
    <t xml:space="preserve">1 Bulan </t>
  </si>
  <si>
    <t xml:space="preserve">3 Bulan </t>
  </si>
  <si>
    <t>c</t>
  </si>
  <si>
    <t xml:space="preserve">6 Bulan </t>
  </si>
  <si>
    <t>d</t>
  </si>
  <si>
    <t>12 Bulan</t>
  </si>
  <si>
    <t>e</t>
  </si>
  <si>
    <t>&gt; 12 Bulan</t>
  </si>
  <si>
    <t>Total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</si>
  <si>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</si>
  <si>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</si>
  <si>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</si>
  <si>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</si>
  <si>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</si>
  <si>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</si>
  <si>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</si>
  <si>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</si>
  <si>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</si>
  <si>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</si>
  <si>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</si>
  <si>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</si>
  <si>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DATA PEMBIAYAAN BAGI HASIL MUDHARABAH  PERIODE 2011-2018</t>
  </si>
  <si>
    <t>DATA PEMBIAYAAN BAGI HASIL MUSYARAKAH  PERIODE 2011-2018</t>
  </si>
  <si>
    <t>*DALAM MILYAR</t>
  </si>
  <si>
    <r>
      <rPr>
        <sz val="12"/>
        <color theme="1"/>
        <rFont val="Times New Roman"/>
        <family val="1"/>
      </rPr>
      <t>*</t>
    </r>
    <r>
      <rPr>
        <i/>
        <sz val="12"/>
        <color theme="1"/>
        <rFont val="Times New Roman"/>
        <family val="1"/>
      </rPr>
      <t>DALAM MILYAR</t>
    </r>
  </si>
  <si>
    <t xml:space="preserve">DATA PEMBIAYAAN BAGI HASIL 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</si>
</sst>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;[Red]#,##0"/>
  </numFmts>
  <fonts count="18"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man Old Style"/>
      <family val="1"/>
    </font>
    <font>
      <b/>
      <vertAlign val="superscript"/>
      <sz val="10"/>
      <name val="Bookman Old Style"/>
      <family val="1"/>
    </font>
    <font>
      <sz val="10"/>
      <name val="Bookman Old Style"/>
      <family val="1"/>
    </font>
    <font>
      <i/>
      <sz val="10"/>
      <name val="Bookman Old Style"/>
      <family val="1"/>
    </font>
    <font>
      <sz val="9"/>
      <name val="Frutiger 45 Light"/>
      <family val="3"/>
    </font>
    <font>
      <sz val="9"/>
      <color theme="1"/>
      <name val="Frutiger 45 Light"/>
      <charset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2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9E9E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rgb="FFDADADA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4" fillId="0" borderId="0"/>
    <xf numFmtId="43" fontId="4" fillId="0" borderId="0"/>
    <xf numFmtId="43" fontId="4" fillId="0" borderId="0" applyFont="0" applyFill="0" applyBorder="0" applyAlignment="0" applyProtection="0"/>
    <xf numFmtId="43" fontId="4" fillId="0" borderId="0"/>
  </cellStyleXfs>
  <cellXfs count="55">
    <xf numFmtId="0" fontId="0" fillId="0" borderId="0" xfId="0"/>
    <xf numFmtId="15" fontId="1" fillId="2" borderId="0" xfId="0" applyNumberFormat="1" applyFont="1" applyFill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2" fillId="2" borderId="1" xfId="1" applyFill="1" applyBorder="1" applyAlignment="1" applyProtection="1">
      <alignment wrapText="1"/>
    </xf>
    <xf numFmtId="15" fontId="1" fillId="3" borderId="0" xfId="0" applyNumberFormat="1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2" fillId="3" borderId="1" xfId="1" applyFill="1" applyBorder="1" applyAlignment="1" applyProtection="1">
      <alignment wrapText="1"/>
    </xf>
    <xf numFmtId="164" fontId="5" fillId="5" borderId="5" xfId="4" applyNumberFormat="1" applyFont="1" applyFill="1" applyBorder="1" applyAlignment="1">
      <alignment vertical="center" wrapText="1"/>
    </xf>
    <xf numFmtId="164" fontId="5" fillId="5" borderId="6" xfId="4" applyNumberFormat="1" applyFont="1" applyFill="1" applyBorder="1" applyAlignment="1">
      <alignment vertical="center" wrapText="1"/>
    </xf>
    <xf numFmtId="0" fontId="5" fillId="5" borderId="2" xfId="5" applyNumberFormat="1" applyFont="1" applyFill="1" applyBorder="1" applyAlignment="1">
      <alignment horizontal="center" vertical="center" wrapText="1"/>
    </xf>
    <xf numFmtId="43" fontId="7" fillId="6" borderId="7" xfId="4" applyFont="1" applyFill="1" applyBorder="1" applyAlignment="1">
      <alignment vertical="center" wrapText="1"/>
    </xf>
    <xf numFmtId="164" fontId="7" fillId="6" borderId="10" xfId="6" applyNumberFormat="1" applyFont="1" applyFill="1" applyBorder="1" applyAlignment="1">
      <alignment vertical="top" wrapText="1"/>
    </xf>
    <xf numFmtId="164" fontId="7" fillId="6" borderId="11" xfId="6" applyNumberFormat="1" applyFont="1" applyFill="1" applyBorder="1" applyAlignment="1">
      <alignment vertical="top" wrapText="1"/>
    </xf>
    <xf numFmtId="164" fontId="7" fillId="0" borderId="10" xfId="6" applyNumberFormat="1" applyFont="1" applyFill="1" applyBorder="1" applyAlignment="1">
      <alignment vertical="top" wrapText="1"/>
    </xf>
    <xf numFmtId="164" fontId="7" fillId="6" borderId="4" xfId="6" applyNumberFormat="1" applyFont="1" applyFill="1" applyBorder="1" applyAlignment="1">
      <alignment vertical="top" wrapText="1"/>
    </xf>
    <xf numFmtId="1" fontId="7" fillId="6" borderId="12" xfId="4" applyNumberFormat="1" applyFont="1" applyFill="1" applyBorder="1" applyAlignment="1">
      <alignment horizontal="center" vertical="center" wrapText="1"/>
    </xf>
    <xf numFmtId="1" fontId="7" fillId="6" borderId="16" xfId="4" applyNumberFormat="1" applyFont="1" applyFill="1" applyBorder="1" applyAlignment="1">
      <alignment horizontal="center" vertical="top" wrapText="1"/>
    </xf>
    <xf numFmtId="43" fontId="7" fillId="6" borderId="0" xfId="4" applyFont="1" applyFill="1" applyBorder="1" applyAlignment="1">
      <alignment vertical="top" wrapText="1"/>
    </xf>
    <xf numFmtId="43" fontId="7" fillId="6" borderId="14" xfId="4" applyFont="1" applyFill="1" applyBorder="1" applyAlignment="1">
      <alignment vertical="top" wrapText="1"/>
    </xf>
    <xf numFmtId="1" fontId="5" fillId="5" borderId="18" xfId="4" applyNumberFormat="1" applyFont="1" applyFill="1" applyBorder="1" applyAlignment="1">
      <alignment horizontal="center" vertical="center" wrapText="1"/>
    </xf>
    <xf numFmtId="164" fontId="5" fillId="5" borderId="5" xfId="4" applyNumberFormat="1" applyFont="1" applyFill="1" applyBorder="1" applyAlignment="1">
      <alignment horizontal="right" vertical="center" wrapText="1"/>
    </xf>
    <xf numFmtId="164" fontId="5" fillId="5" borderId="6" xfId="4" applyNumberFormat="1" applyFont="1" applyFill="1" applyBorder="1" applyAlignment="1">
      <alignment horizontal="right" vertical="center" wrapText="1"/>
    </xf>
    <xf numFmtId="0" fontId="5" fillId="5" borderId="8" xfId="5" applyNumberFormat="1" applyFont="1" applyFill="1" applyBorder="1" applyAlignment="1">
      <alignment horizontal="center" vertical="center" wrapText="1"/>
    </xf>
    <xf numFmtId="0" fontId="5" fillId="5" borderId="9" xfId="5" applyNumberFormat="1" applyFont="1" applyFill="1" applyBorder="1" applyAlignment="1">
      <alignment horizontal="center" vertical="center" wrapText="1"/>
    </xf>
    <xf numFmtId="41" fontId="9" fillId="0" borderId="10" xfId="3" applyFont="1" applyFill="1" applyBorder="1"/>
    <xf numFmtId="164" fontId="10" fillId="0" borderId="11" xfId="2" applyNumberFormat="1" applyFont="1" applyBorder="1" applyAlignment="1">
      <alignment horizontal="center" vertical="top"/>
    </xf>
    <xf numFmtId="0" fontId="13" fillId="4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/>
    </xf>
    <xf numFmtId="3" fontId="12" fillId="0" borderId="21" xfId="0" applyNumberFormat="1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165" fontId="11" fillId="6" borderId="21" xfId="7" applyNumberFormat="1" applyFont="1" applyFill="1" applyBorder="1" applyAlignment="1">
      <alignment vertical="center"/>
    </xf>
    <xf numFmtId="164" fontId="11" fillId="0" borderId="21" xfId="3" applyNumberFormat="1" applyFont="1" applyFill="1" applyBorder="1" applyAlignment="1">
      <alignment horizontal="center" vertical="top"/>
    </xf>
    <xf numFmtId="165" fontId="11" fillId="6" borderId="2" xfId="7" applyNumberFormat="1" applyFont="1" applyFill="1" applyBorder="1" applyAlignment="1">
      <alignment vertical="center"/>
    </xf>
    <xf numFmtId="164" fontId="11" fillId="0" borderId="2" xfId="3" applyNumberFormat="1" applyFont="1" applyFill="1" applyBorder="1" applyAlignment="1">
      <alignment horizontal="center" vertical="top"/>
    </xf>
    <xf numFmtId="3" fontId="12" fillId="0" borderId="0" xfId="0" applyNumberFormat="1" applyFont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7" fillId="6" borderId="0" xfId="4" applyFont="1" applyFill="1" applyBorder="1" applyAlignment="1">
      <alignment horizontal="left" vertical="top" wrapText="1"/>
    </xf>
    <xf numFmtId="43" fontId="7" fillId="6" borderId="17" xfId="4" applyFont="1" applyFill="1" applyBorder="1" applyAlignment="1">
      <alignment horizontal="left" vertical="top" wrapText="1"/>
    </xf>
    <xf numFmtId="43" fontId="5" fillId="5" borderId="19" xfId="4" applyFont="1" applyFill="1" applyBorder="1" applyAlignment="1">
      <alignment horizontal="center" vertical="center" wrapText="1"/>
    </xf>
    <xf numFmtId="43" fontId="5" fillId="5" borderId="20" xfId="4" applyFont="1" applyFill="1" applyBorder="1" applyAlignment="1">
      <alignment horizontal="center" vertical="center" wrapText="1"/>
    </xf>
    <xf numFmtId="0" fontId="5" fillId="5" borderId="7" xfId="5" applyNumberFormat="1" applyFont="1" applyFill="1" applyBorder="1" applyAlignment="1">
      <alignment horizontal="center" vertical="center" wrapText="1"/>
    </xf>
    <xf numFmtId="0" fontId="5" fillId="5" borderId="8" xfId="5" applyNumberFormat="1" applyFont="1" applyFill="1" applyBorder="1" applyAlignment="1">
      <alignment horizontal="center" vertical="center" wrapText="1"/>
    </xf>
    <xf numFmtId="0" fontId="5" fillId="5" borderId="9" xfId="5" applyNumberFormat="1" applyFont="1" applyFill="1" applyBorder="1" applyAlignment="1">
      <alignment horizontal="center" vertical="center" wrapText="1"/>
    </xf>
    <xf numFmtId="0" fontId="5" fillId="5" borderId="12" xfId="4" applyNumberFormat="1" applyFont="1" applyFill="1" applyBorder="1" applyAlignment="1">
      <alignment horizontal="center" vertical="center" wrapText="1"/>
    </xf>
    <xf numFmtId="0" fontId="5" fillId="5" borderId="8" xfId="4" applyNumberFormat="1" applyFont="1" applyFill="1" applyBorder="1" applyAlignment="1">
      <alignment horizontal="center" vertical="center" wrapText="1"/>
    </xf>
    <xf numFmtId="0" fontId="5" fillId="5" borderId="9" xfId="4" applyNumberFormat="1" applyFont="1" applyFill="1" applyBorder="1" applyAlignment="1">
      <alignment horizontal="center" vertical="center" wrapText="1"/>
    </xf>
    <xf numFmtId="0" fontId="5" fillId="5" borderId="13" xfId="4" applyNumberFormat="1" applyFont="1" applyFill="1" applyBorder="1" applyAlignment="1">
      <alignment horizontal="center" vertical="center" wrapText="1"/>
    </xf>
    <xf numFmtId="0" fontId="5" fillId="5" borderId="14" xfId="4" applyNumberFormat="1" applyFont="1" applyFill="1" applyBorder="1" applyAlignment="1">
      <alignment horizontal="center" vertical="center" wrapText="1"/>
    </xf>
    <xf numFmtId="0" fontId="5" fillId="5" borderId="15" xfId="4" applyNumberFormat="1" applyFont="1" applyFill="1" applyBorder="1" applyAlignment="1">
      <alignment horizontal="center" vertical="center" wrapText="1"/>
    </xf>
    <xf numFmtId="43" fontId="7" fillId="6" borderId="8" xfId="4" applyFont="1" applyFill="1" applyBorder="1" applyAlignment="1">
      <alignment horizontal="left" vertical="center" wrapText="1"/>
    </xf>
    <xf numFmtId="164" fontId="17" fillId="0" borderId="2" xfId="3" applyNumberFormat="1" applyFont="1" applyFill="1" applyBorder="1" applyAlignment="1">
      <alignment horizontal="center" vertical="top"/>
    </xf>
    <xf numFmtId="0" fontId="14" fillId="7" borderId="2" xfId="0" applyFont="1" applyFill="1" applyBorder="1" applyAlignment="1">
      <alignment horizontal="center"/>
    </xf>
  </cellXfs>
  <cellStyles count="8">
    <cellStyle name="Comma" xfId="2" builtinId="3"/>
    <cellStyle name="Comma [0]" xfId="3" builtinId="6"/>
    <cellStyle name="Comma 9" xfId="6"/>
    <cellStyle name="Hyperlink" xfId="1" builtinId="8"/>
    <cellStyle name="Normal" xfId="0" builtinId="0"/>
    <cellStyle name="Normal 13" xfId="4"/>
    <cellStyle name="Normal 14" xfId="7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0"/>
  <sheetViews>
    <sheetView tabSelected="1" topLeftCell="B16" zoomScale="70" zoomScaleNormal="70" workbookViewId="0">
      <selection activeCell="M23" sqref="M23"/>
    </sheetView>
  </sheetViews>
  <sheetFormatPr defaultRowHeight="15"/>
  <cols>
    <col min="1" max="1" width="12.42578125" customWidth="1"/>
    <col min="2" max="2" width="19.85546875" customWidth="1"/>
    <col min="3" max="3" width="18.85546875" customWidth="1"/>
    <col min="4" max="4" width="20.140625" customWidth="1"/>
    <col min="5" max="5" width="18.7109375" customWidth="1"/>
    <col min="6" max="6" width="17.140625" customWidth="1"/>
    <col min="7" max="7" width="17" customWidth="1"/>
    <col min="8" max="8" width="14.85546875" customWidth="1"/>
    <col min="9" max="9" width="13.7109375" customWidth="1"/>
    <col min="10" max="10" width="13.5703125" customWidth="1"/>
    <col min="11" max="11" width="10.140625" customWidth="1"/>
    <col min="12" max="12" width="14.7109375" customWidth="1"/>
    <col min="13" max="13" width="11.42578125" customWidth="1"/>
    <col min="14" max="14" width="10.7109375" customWidth="1"/>
    <col min="15" max="15" width="10.140625" customWidth="1"/>
    <col min="17" max="17" width="13" customWidth="1"/>
    <col min="18" max="18" width="11.42578125" customWidth="1"/>
    <col min="19" max="19" width="10.5703125" customWidth="1"/>
    <col min="20" max="20" width="11.140625" customWidth="1"/>
  </cols>
  <sheetData>
    <row r="1" spans="2:20">
      <c r="B1" s="37" t="s">
        <v>41</v>
      </c>
      <c r="C1" s="38"/>
      <c r="D1" s="38"/>
      <c r="E1" s="38"/>
      <c r="F1" s="38"/>
      <c r="G1" s="38"/>
      <c r="H1" s="38"/>
      <c r="I1" s="38"/>
      <c r="J1" s="38"/>
      <c r="L1" s="37" t="s">
        <v>42</v>
      </c>
      <c r="M1" s="38"/>
      <c r="N1" s="38"/>
      <c r="O1" s="38"/>
      <c r="P1" s="38"/>
      <c r="Q1" s="38"/>
      <c r="R1" s="38"/>
      <c r="S1" s="38"/>
      <c r="T1" s="38"/>
    </row>
    <row r="2" spans="2:20">
      <c r="B2" s="38"/>
      <c r="C2" s="38"/>
      <c r="D2" s="38"/>
      <c r="E2" s="38"/>
      <c r="F2" s="38"/>
      <c r="G2" s="38"/>
      <c r="H2" s="38"/>
      <c r="I2" s="38"/>
      <c r="J2" s="38"/>
      <c r="L2" s="38"/>
      <c r="M2" s="38"/>
      <c r="N2" s="38"/>
      <c r="O2" s="38"/>
      <c r="P2" s="38"/>
      <c r="Q2" s="38"/>
      <c r="R2" s="38"/>
      <c r="S2" s="38"/>
      <c r="T2" s="38"/>
    </row>
    <row r="3" spans="2:20" ht="15.75" thickBot="1"/>
    <row r="4" spans="2:20" ht="30.75" customHeight="1" thickBot="1">
      <c r="B4" s="26"/>
      <c r="C4" s="26">
        <v>2011</v>
      </c>
      <c r="D4" s="26">
        <v>2012</v>
      </c>
      <c r="E4" s="26">
        <v>2013</v>
      </c>
      <c r="F4" s="26">
        <v>2014</v>
      </c>
      <c r="G4" s="26">
        <v>2015</v>
      </c>
      <c r="H4" s="26">
        <v>2016</v>
      </c>
      <c r="I4" s="26">
        <v>2017</v>
      </c>
      <c r="J4" s="26">
        <v>2018</v>
      </c>
      <c r="L4" s="26"/>
      <c r="M4" s="26">
        <v>2011</v>
      </c>
      <c r="N4" s="26">
        <v>2012</v>
      </c>
      <c r="O4" s="26">
        <v>2013</v>
      </c>
      <c r="P4" s="26">
        <v>2014</v>
      </c>
      <c r="Q4" s="26">
        <v>2015</v>
      </c>
      <c r="R4" s="26">
        <v>2016</v>
      </c>
      <c r="S4" s="26">
        <v>2017</v>
      </c>
      <c r="T4" s="26">
        <v>2018</v>
      </c>
    </row>
    <row r="5" spans="2:20" ht="18.75" customHeight="1">
      <c r="B5" s="27" t="s">
        <v>29</v>
      </c>
      <c r="C5" s="28">
        <v>8560</v>
      </c>
      <c r="D5" s="28">
        <v>10133</v>
      </c>
      <c r="E5" s="28">
        <v>12027</v>
      </c>
      <c r="F5" s="30">
        <v>13322.455</v>
      </c>
      <c r="G5" s="31">
        <v>14207.178638011001</v>
      </c>
      <c r="H5" s="31">
        <v>14468.500075652</v>
      </c>
      <c r="I5" s="31">
        <v>14653.948266821</v>
      </c>
      <c r="J5" s="31">
        <v>15821.12880769</v>
      </c>
      <c r="L5" s="27" t="s">
        <v>29</v>
      </c>
      <c r="M5" s="34">
        <v>14600</v>
      </c>
      <c r="N5" s="28">
        <v>18759</v>
      </c>
      <c r="O5" s="28">
        <v>28092</v>
      </c>
      <c r="P5" s="30">
        <v>38684.966999999997</v>
      </c>
      <c r="Q5" s="31">
        <v>49369.011326004998</v>
      </c>
      <c r="R5" s="31">
        <v>59638.125707984997</v>
      </c>
      <c r="S5" s="31">
        <v>76707.457033268001</v>
      </c>
      <c r="T5" s="31">
        <v>98825.122748762995</v>
      </c>
    </row>
    <row r="6" spans="2:20" ht="18.75">
      <c r="B6" s="27" t="s">
        <v>30</v>
      </c>
      <c r="C6" s="29">
        <v>8606</v>
      </c>
      <c r="D6" s="29">
        <v>10122</v>
      </c>
      <c r="E6" s="29">
        <v>12056</v>
      </c>
      <c r="F6" s="32">
        <v>13299.993</v>
      </c>
      <c r="G6" s="33">
        <v>14147.492857493</v>
      </c>
      <c r="H6" s="33">
        <v>14267.943496061</v>
      </c>
      <c r="I6" s="33">
        <v>14398.05953149</v>
      </c>
      <c r="J6" s="33">
        <v>15610.894742627999</v>
      </c>
      <c r="L6" s="27" t="s">
        <v>30</v>
      </c>
      <c r="M6" s="29">
        <v>14677</v>
      </c>
      <c r="N6" s="29">
        <v>19225</v>
      </c>
      <c r="O6" s="29">
        <v>28896</v>
      </c>
      <c r="P6" s="32">
        <v>39254.146999999997</v>
      </c>
      <c r="Q6" s="33">
        <v>49644.901177264997</v>
      </c>
      <c r="R6" s="33">
        <v>60844.530070572</v>
      </c>
      <c r="S6" s="33">
        <v>77713.392814681996</v>
      </c>
      <c r="T6" s="33">
        <v>100386.134558417</v>
      </c>
    </row>
    <row r="7" spans="2:20" ht="18.75">
      <c r="B7" s="27" t="s">
        <v>31</v>
      </c>
      <c r="C7" s="29">
        <v>8767</v>
      </c>
      <c r="D7" s="29">
        <v>10039</v>
      </c>
      <c r="E7" s="29">
        <v>12102</v>
      </c>
      <c r="F7" s="32">
        <v>13498.133</v>
      </c>
      <c r="G7" s="33">
        <v>14136.428841184999</v>
      </c>
      <c r="H7" s="33">
        <v>14273.489879739</v>
      </c>
      <c r="I7" s="33">
        <v>14504.641609278</v>
      </c>
      <c r="J7" s="33">
        <v>16769.996109570999</v>
      </c>
      <c r="L7" s="27" t="s">
        <v>31</v>
      </c>
      <c r="M7" s="29">
        <v>14988</v>
      </c>
      <c r="N7" s="29">
        <v>19503</v>
      </c>
      <c r="O7" s="29">
        <v>30857</v>
      </c>
      <c r="P7" s="32">
        <v>40582.732000000004</v>
      </c>
      <c r="Q7" s="33">
        <v>51686.437506807997</v>
      </c>
      <c r="R7" s="33">
        <v>62737.165647588998</v>
      </c>
      <c r="S7" s="33">
        <v>80397.072838827997</v>
      </c>
      <c r="T7" s="33">
        <v>102279.73294427199</v>
      </c>
    </row>
    <row r="8" spans="2:20" ht="18.75">
      <c r="B8" s="27" t="s">
        <v>32</v>
      </c>
      <c r="C8" s="29">
        <v>8843</v>
      </c>
      <c r="D8" s="29">
        <v>10349</v>
      </c>
      <c r="E8" s="29">
        <v>12026</v>
      </c>
      <c r="F8" s="32">
        <v>13802.147000000001</v>
      </c>
      <c r="G8" s="33">
        <v>14388.310174972001</v>
      </c>
      <c r="H8" s="33">
        <v>14239.251279120999</v>
      </c>
      <c r="I8" s="33">
        <v>14316.05383635</v>
      </c>
      <c r="J8" s="33">
        <v>16733.661992885001</v>
      </c>
      <c r="L8" s="27" t="s">
        <v>32</v>
      </c>
      <c r="M8" s="29">
        <v>15057</v>
      </c>
      <c r="N8" s="29">
        <v>20396</v>
      </c>
      <c r="O8" s="29">
        <v>32288</v>
      </c>
      <c r="P8" s="32">
        <v>42830.391000000003</v>
      </c>
      <c r="Q8" s="33">
        <v>52648.559891010002</v>
      </c>
      <c r="R8" s="33">
        <v>63321.556300199998</v>
      </c>
      <c r="S8" s="33">
        <v>81708.658558651994</v>
      </c>
      <c r="T8" s="33">
        <v>102479.382213335</v>
      </c>
    </row>
    <row r="9" spans="2:20" ht="18.75">
      <c r="B9" s="27" t="s">
        <v>33</v>
      </c>
      <c r="C9" s="29">
        <v>9077</v>
      </c>
      <c r="D9" s="29">
        <v>10482</v>
      </c>
      <c r="E9" s="29">
        <v>12168</v>
      </c>
      <c r="F9" s="32">
        <v>13868.595500163001</v>
      </c>
      <c r="G9" s="33">
        <v>14906.424187528</v>
      </c>
      <c r="H9" s="33">
        <v>14856.193055330001</v>
      </c>
      <c r="I9" s="33">
        <v>14751.053710168</v>
      </c>
      <c r="J9" s="33">
        <v>16671.694828732001</v>
      </c>
      <c r="L9" s="27" t="s">
        <v>33</v>
      </c>
      <c r="M9" s="29">
        <v>15396</v>
      </c>
      <c r="N9" s="29">
        <v>21275</v>
      </c>
      <c r="O9" s="29">
        <v>33743</v>
      </c>
      <c r="P9" s="32">
        <v>44054.740844861997</v>
      </c>
      <c r="Q9" s="33">
        <v>54031.517324064</v>
      </c>
      <c r="R9" s="33">
        <v>64515.839133351001</v>
      </c>
      <c r="S9" s="33">
        <v>84199.837033289994</v>
      </c>
      <c r="T9" s="33">
        <v>105354.50186729401</v>
      </c>
    </row>
    <row r="10" spans="2:20" ht="18.75">
      <c r="B10" s="27" t="s">
        <v>34</v>
      </c>
      <c r="C10" s="29">
        <v>9549</v>
      </c>
      <c r="D10" s="29">
        <v>10904</v>
      </c>
      <c r="E10" s="29">
        <v>12629</v>
      </c>
      <c r="F10" s="32">
        <v>14311.670084881</v>
      </c>
      <c r="G10" s="33">
        <v>15667.305458825</v>
      </c>
      <c r="H10" s="33">
        <v>15297.570461924</v>
      </c>
      <c r="I10" s="33">
        <v>15778.432166911</v>
      </c>
      <c r="J10" s="33">
        <v>15802.568032777001</v>
      </c>
      <c r="L10" s="27" t="s">
        <v>34</v>
      </c>
      <c r="M10" s="29">
        <v>16295</v>
      </c>
      <c r="N10" s="29">
        <v>22298</v>
      </c>
      <c r="O10" s="29">
        <v>35057</v>
      </c>
      <c r="P10" s="32">
        <v>45648.178063776002</v>
      </c>
      <c r="Q10" s="33">
        <v>54757.49134565</v>
      </c>
      <c r="R10" s="33">
        <v>66312.686915754006</v>
      </c>
      <c r="S10" s="33">
        <v>89762.76837012</v>
      </c>
      <c r="T10" s="33">
        <v>111096.60172924701</v>
      </c>
    </row>
    <row r="11" spans="2:20" ht="18.75">
      <c r="B11" s="27" t="s">
        <v>35</v>
      </c>
      <c r="C11" s="29">
        <v>9766</v>
      </c>
      <c r="D11" s="29">
        <v>11023</v>
      </c>
      <c r="E11" s="29">
        <v>13281</v>
      </c>
      <c r="F11" s="32">
        <v>14559.443257106999</v>
      </c>
      <c r="G11" s="33">
        <v>15728.661622927</v>
      </c>
      <c r="H11" s="33">
        <v>14788.890342676001</v>
      </c>
      <c r="I11" s="33">
        <v>15642.672347289999</v>
      </c>
      <c r="J11" s="33">
        <v>15043.625647584</v>
      </c>
      <c r="L11" s="27" t="s">
        <v>35</v>
      </c>
      <c r="M11" s="29">
        <v>16421</v>
      </c>
      <c r="N11" s="29">
        <v>22322</v>
      </c>
      <c r="O11" s="29">
        <v>35997</v>
      </c>
      <c r="P11" s="32">
        <v>46738.971911519002</v>
      </c>
      <c r="Q11" s="33">
        <v>54332.093441634002</v>
      </c>
      <c r="R11" s="33">
        <v>65712.992096151007</v>
      </c>
      <c r="S11" s="33">
        <v>91134.313363894995</v>
      </c>
      <c r="T11" s="33">
        <v>113053.231152473</v>
      </c>
    </row>
    <row r="12" spans="2:20" ht="18.75">
      <c r="B12" s="27" t="s">
        <v>36</v>
      </c>
      <c r="C12" s="29">
        <v>9989</v>
      </c>
      <c r="D12" s="29">
        <v>11180</v>
      </c>
      <c r="E12" s="29">
        <v>13299</v>
      </c>
      <c r="F12" s="32">
        <v>14276.668385149</v>
      </c>
      <c r="G12" s="33">
        <v>15676.151895290001</v>
      </c>
      <c r="H12" s="33">
        <v>14576.602891089</v>
      </c>
      <c r="I12" s="33">
        <v>16058.804953392999</v>
      </c>
      <c r="J12" s="33">
        <v>14623.743299383001</v>
      </c>
      <c r="L12" s="27" t="s">
        <v>36</v>
      </c>
      <c r="M12" s="29">
        <v>17131</v>
      </c>
      <c r="N12" s="29">
        <v>23051</v>
      </c>
      <c r="O12" s="29">
        <v>35883</v>
      </c>
      <c r="P12" s="32">
        <v>47353.308102608004</v>
      </c>
      <c r="Q12" s="33">
        <v>55315.976296225999</v>
      </c>
      <c r="R12" s="33">
        <v>66680.383872061997</v>
      </c>
      <c r="S12" s="33">
        <v>91728.993836164998</v>
      </c>
      <c r="T12" s="33">
        <v>119597.564830252</v>
      </c>
    </row>
    <row r="13" spans="2:20" ht="18.75">
      <c r="B13" s="27" t="s">
        <v>37</v>
      </c>
      <c r="C13" s="29">
        <v>10020</v>
      </c>
      <c r="D13" s="29">
        <v>11359</v>
      </c>
      <c r="E13" s="29">
        <v>13364</v>
      </c>
      <c r="F13" s="32">
        <v>14355.610734804</v>
      </c>
      <c r="G13" s="33">
        <v>15143.630732359999</v>
      </c>
      <c r="H13" s="33">
        <v>14695.771423015</v>
      </c>
      <c r="I13" s="33">
        <v>16027.042135247</v>
      </c>
      <c r="J13" s="33">
        <v>15673.290335238</v>
      </c>
      <c r="L13" s="54" t="s">
        <v>37</v>
      </c>
      <c r="M13" s="29">
        <v>17379</v>
      </c>
      <c r="N13" s="29">
        <v>24481</v>
      </c>
      <c r="O13" s="29">
        <v>36715</v>
      </c>
      <c r="P13" s="32">
        <v>48610.758507011</v>
      </c>
      <c r="Q13" s="33">
        <v>57127.673394391</v>
      </c>
      <c r="R13" s="33">
        <v>69228.149674957007</v>
      </c>
      <c r="S13" s="33">
        <v>94031.808914191002</v>
      </c>
      <c r="T13" s="33">
        <v>121218.488543662</v>
      </c>
    </row>
    <row r="14" spans="2:20" ht="18.75">
      <c r="B14" s="27" t="s">
        <v>38</v>
      </c>
      <c r="C14" s="29">
        <v>10150</v>
      </c>
      <c r="D14" s="29">
        <v>11438</v>
      </c>
      <c r="E14" s="29">
        <v>13664</v>
      </c>
      <c r="F14" s="32">
        <v>14370.707675342999</v>
      </c>
      <c r="G14" s="33">
        <v>14924.942239053</v>
      </c>
      <c r="H14" s="33">
        <v>14589.693324313001</v>
      </c>
      <c r="I14" s="33">
        <v>16747.034462832999</v>
      </c>
      <c r="J14" s="53">
        <v>16577.9909744</v>
      </c>
      <c r="L14" s="27" t="s">
        <v>38</v>
      </c>
      <c r="M14" s="29">
        <v>17769</v>
      </c>
      <c r="N14" s="29">
        <v>25207</v>
      </c>
      <c r="O14" s="29">
        <v>37921</v>
      </c>
      <c r="P14" s="32">
        <v>48627.165703428996</v>
      </c>
      <c r="Q14" s="33">
        <v>57422.453367950999</v>
      </c>
      <c r="R14" s="33">
        <v>70705.579533640004</v>
      </c>
      <c r="S14" s="33">
        <v>93592.633304785995</v>
      </c>
      <c r="T14" s="53">
        <v>122567.809681855</v>
      </c>
    </row>
    <row r="15" spans="2:20" ht="18.75">
      <c r="B15" s="27" t="s">
        <v>39</v>
      </c>
      <c r="C15" s="29">
        <v>10203</v>
      </c>
      <c r="D15" s="29">
        <v>11527</v>
      </c>
      <c r="E15" s="29">
        <v>13878</v>
      </c>
      <c r="F15" s="32">
        <v>14307.345573140999</v>
      </c>
      <c r="G15" s="33">
        <v>14680.378511735</v>
      </c>
      <c r="H15" s="33">
        <v>14374.003377953</v>
      </c>
      <c r="I15" s="33">
        <v>16781.072709681001</v>
      </c>
      <c r="J15" s="53">
        <v>16450.130460087999</v>
      </c>
      <c r="L15" s="27" t="s">
        <v>39</v>
      </c>
      <c r="M15" s="29">
        <v>18209</v>
      </c>
      <c r="N15" s="29">
        <v>26187</v>
      </c>
      <c r="O15" s="29">
        <v>38680</v>
      </c>
      <c r="P15" s="32">
        <v>50005.496637782002</v>
      </c>
      <c r="Q15" s="33">
        <v>58391.200860953002</v>
      </c>
      <c r="R15" s="33">
        <v>72647.144804548996</v>
      </c>
      <c r="S15" s="33">
        <v>94909.611991097001</v>
      </c>
      <c r="T15" s="53">
        <v>121691.28482216899</v>
      </c>
    </row>
    <row r="16" spans="2:20" ht="18.75">
      <c r="B16" s="27" t="s">
        <v>40</v>
      </c>
      <c r="C16" s="29">
        <v>10229</v>
      </c>
      <c r="D16" s="29">
        <v>12023</v>
      </c>
      <c r="E16" s="29">
        <v>13625</v>
      </c>
      <c r="F16" s="32">
        <v>14354.064039790999</v>
      </c>
      <c r="G16" s="33">
        <v>14819.944921316999</v>
      </c>
      <c r="H16" s="33">
        <v>15291.645047784001</v>
      </c>
      <c r="I16" s="33">
        <v>17089.570855906</v>
      </c>
      <c r="J16" s="53">
        <v>15865.985088071</v>
      </c>
      <c r="L16" s="27" t="s">
        <v>40</v>
      </c>
      <c r="M16" s="29">
        <v>18966</v>
      </c>
      <c r="N16" s="29">
        <v>27667</v>
      </c>
      <c r="O16" s="29">
        <v>39874</v>
      </c>
      <c r="P16" s="32">
        <v>49336.103788931003</v>
      </c>
      <c r="Q16" s="33">
        <v>60713.367557375001</v>
      </c>
      <c r="R16" s="33">
        <v>78420.917398414007</v>
      </c>
      <c r="S16" s="33">
        <v>101505.028895928</v>
      </c>
      <c r="T16" s="53">
        <v>129641.42340664301</v>
      </c>
    </row>
    <row r="18" spans="2:12" ht="15.75">
      <c r="B18" s="36" t="s">
        <v>44</v>
      </c>
      <c r="L18" s="35" t="s">
        <v>43</v>
      </c>
    </row>
    <row r="23" spans="2:12">
      <c r="C23" s="37" t="s">
        <v>45</v>
      </c>
      <c r="D23" s="38"/>
      <c r="E23" s="38"/>
      <c r="F23" s="38"/>
      <c r="G23" s="38"/>
      <c r="H23" s="38"/>
      <c r="I23" s="38"/>
      <c r="J23" s="38"/>
      <c r="K23" s="38"/>
    </row>
    <row r="24" spans="2:12">
      <c r="C24" s="38"/>
      <c r="D24" s="38"/>
      <c r="E24" s="38"/>
      <c r="F24" s="38"/>
      <c r="G24" s="38"/>
      <c r="H24" s="38"/>
      <c r="I24" s="38"/>
      <c r="J24" s="38"/>
      <c r="K24" s="38"/>
    </row>
    <row r="25" spans="2:12" ht="15.75" thickBot="1"/>
    <row r="26" spans="2:12" ht="21" thickBot="1">
      <c r="C26" s="26"/>
      <c r="D26" s="26">
        <v>2011</v>
      </c>
      <c r="E26" s="26">
        <v>2012</v>
      </c>
      <c r="F26" s="26">
        <v>2013</v>
      </c>
      <c r="G26" s="26">
        <v>2014</v>
      </c>
      <c r="H26" s="26">
        <v>2015</v>
      </c>
      <c r="I26" s="26">
        <v>2016</v>
      </c>
      <c r="J26" s="26">
        <v>2017</v>
      </c>
      <c r="K26" s="26">
        <v>2018</v>
      </c>
    </row>
    <row r="27" spans="2:12" ht="19.5" thickBot="1">
      <c r="C27" s="27" t="s">
        <v>29</v>
      </c>
      <c r="D27" s="28">
        <f>SUM(C5+M5)</f>
        <v>23160</v>
      </c>
      <c r="E27" s="28">
        <f t="shared" ref="E27:K38" si="0">SUM(D5+N5)</f>
        <v>28892</v>
      </c>
      <c r="F27" s="28">
        <f t="shared" si="0"/>
        <v>40119</v>
      </c>
      <c r="G27" s="28">
        <f t="shared" si="0"/>
        <v>52007.421999999999</v>
      </c>
      <c r="H27" s="28">
        <f t="shared" si="0"/>
        <v>63576.189964015997</v>
      </c>
      <c r="I27" s="28">
        <f t="shared" si="0"/>
        <v>74106.625783636991</v>
      </c>
      <c r="J27" s="28">
        <f t="shared" si="0"/>
        <v>91361.405300088998</v>
      </c>
      <c r="K27" s="28">
        <f t="shared" si="0"/>
        <v>114646.25155645299</v>
      </c>
    </row>
    <row r="28" spans="2:12" ht="19.5" thickBot="1">
      <c r="C28" s="27" t="s">
        <v>30</v>
      </c>
      <c r="D28" s="28">
        <f t="shared" ref="D28:D38" si="1">SUM(C6+M6)</f>
        <v>23283</v>
      </c>
      <c r="E28" s="28">
        <f t="shared" ref="E28:E38" si="2">SUM(D6+N6)</f>
        <v>29347</v>
      </c>
      <c r="F28" s="28">
        <f t="shared" ref="F28:F38" si="3">SUM(E6+O6)</f>
        <v>40952</v>
      </c>
      <c r="G28" s="28">
        <f t="shared" ref="G28:G38" si="4">SUM(F6+P6)</f>
        <v>52554.14</v>
      </c>
      <c r="H28" s="28">
        <f t="shared" ref="H28:H38" si="5">SUM(G6+Q6)</f>
        <v>63792.394034757999</v>
      </c>
      <c r="I28" s="28">
        <f t="shared" ref="I28:I38" si="6">SUM(H6+R6)</f>
        <v>75112.473566632994</v>
      </c>
      <c r="J28" s="28">
        <f t="shared" ref="J28:J38" si="7">SUM(I6+S6)</f>
        <v>92111.452346171995</v>
      </c>
      <c r="K28" s="28">
        <f t="shared" si="0"/>
        <v>115997.029301045</v>
      </c>
    </row>
    <row r="29" spans="2:12" ht="19.5" thickBot="1">
      <c r="C29" s="27" t="s">
        <v>31</v>
      </c>
      <c r="D29" s="28">
        <f t="shared" si="1"/>
        <v>23755</v>
      </c>
      <c r="E29" s="28">
        <f t="shared" si="2"/>
        <v>29542</v>
      </c>
      <c r="F29" s="28">
        <f t="shared" si="3"/>
        <v>42959</v>
      </c>
      <c r="G29" s="28">
        <f t="shared" si="4"/>
        <v>54080.865000000005</v>
      </c>
      <c r="H29" s="28">
        <f t="shared" si="5"/>
        <v>65822.866347992996</v>
      </c>
      <c r="I29" s="28">
        <f t="shared" si="6"/>
        <v>77010.655527327996</v>
      </c>
      <c r="J29" s="28">
        <f t="shared" si="7"/>
        <v>94901.714448105995</v>
      </c>
      <c r="K29" s="28">
        <f t="shared" si="0"/>
        <v>119049.729053843</v>
      </c>
    </row>
    <row r="30" spans="2:12" ht="19.5" thickBot="1">
      <c r="C30" s="27" t="s">
        <v>32</v>
      </c>
      <c r="D30" s="28">
        <f t="shared" si="1"/>
        <v>23900</v>
      </c>
      <c r="E30" s="28">
        <f t="shared" si="2"/>
        <v>30745</v>
      </c>
      <c r="F30" s="28">
        <f t="shared" si="3"/>
        <v>44314</v>
      </c>
      <c r="G30" s="28">
        <f t="shared" si="4"/>
        <v>56632.538</v>
      </c>
      <c r="H30" s="28">
        <f t="shared" si="5"/>
        <v>67036.870065982002</v>
      </c>
      <c r="I30" s="28">
        <f t="shared" si="6"/>
        <v>77560.807579321001</v>
      </c>
      <c r="J30" s="28">
        <f t="shared" si="7"/>
        <v>96024.712395001989</v>
      </c>
      <c r="K30" s="28">
        <f t="shared" si="0"/>
        <v>119213.04420622</v>
      </c>
    </row>
    <row r="31" spans="2:12" ht="19.5" thickBot="1">
      <c r="C31" s="27" t="s">
        <v>33</v>
      </c>
      <c r="D31" s="28">
        <f t="shared" si="1"/>
        <v>24473</v>
      </c>
      <c r="E31" s="28">
        <f t="shared" si="2"/>
        <v>31757</v>
      </c>
      <c r="F31" s="28">
        <f t="shared" si="3"/>
        <v>45911</v>
      </c>
      <c r="G31" s="28">
        <f t="shared" si="4"/>
        <v>57923.336345024996</v>
      </c>
      <c r="H31" s="28">
        <f t="shared" si="5"/>
        <v>68937.941511591998</v>
      </c>
      <c r="I31" s="28">
        <f t="shared" si="6"/>
        <v>79372.032188680998</v>
      </c>
      <c r="J31" s="28">
        <f t="shared" si="7"/>
        <v>98950.890743457989</v>
      </c>
      <c r="K31" s="28">
        <f t="shared" si="0"/>
        <v>122026.196696026</v>
      </c>
    </row>
    <row r="32" spans="2:12" ht="19.5" thickBot="1">
      <c r="C32" s="27" t="s">
        <v>34</v>
      </c>
      <c r="D32" s="28">
        <f t="shared" si="1"/>
        <v>25844</v>
      </c>
      <c r="E32" s="28">
        <f t="shared" si="2"/>
        <v>33202</v>
      </c>
      <c r="F32" s="28">
        <f t="shared" si="3"/>
        <v>47686</v>
      </c>
      <c r="G32" s="28">
        <f t="shared" si="4"/>
        <v>59959.848148657002</v>
      </c>
      <c r="H32" s="28">
        <f t="shared" si="5"/>
        <v>70424.796804475001</v>
      </c>
      <c r="I32" s="28">
        <f t="shared" si="6"/>
        <v>81610.257377678005</v>
      </c>
      <c r="J32" s="28">
        <f t="shared" si="7"/>
        <v>105541.20053703099</v>
      </c>
      <c r="K32" s="28">
        <f t="shared" si="0"/>
        <v>126899.169762024</v>
      </c>
    </row>
    <row r="33" spans="1:11" ht="19.5" thickBot="1">
      <c r="A33" s="4"/>
      <c r="C33" s="27" t="s">
        <v>35</v>
      </c>
      <c r="D33" s="28">
        <f t="shared" si="1"/>
        <v>26187</v>
      </c>
      <c r="E33" s="28">
        <f t="shared" si="2"/>
        <v>33345</v>
      </c>
      <c r="F33" s="28">
        <f t="shared" si="3"/>
        <v>49278</v>
      </c>
      <c r="G33" s="28">
        <f t="shared" si="4"/>
        <v>61298.415168626001</v>
      </c>
      <c r="H33" s="28">
        <f t="shared" si="5"/>
        <v>70060.755064561003</v>
      </c>
      <c r="I33" s="28">
        <f t="shared" si="6"/>
        <v>80501.882438827015</v>
      </c>
      <c r="J33" s="28">
        <f t="shared" si="7"/>
        <v>106776.985711185</v>
      </c>
      <c r="K33" s="28">
        <f t="shared" si="0"/>
        <v>128096.85680005701</v>
      </c>
    </row>
    <row r="34" spans="1:11" ht="19.5" thickBot="1">
      <c r="A34" s="1"/>
      <c r="C34" s="27" t="s">
        <v>36</v>
      </c>
      <c r="D34" s="28">
        <f t="shared" si="1"/>
        <v>27120</v>
      </c>
      <c r="E34" s="28">
        <f t="shared" si="2"/>
        <v>34231</v>
      </c>
      <c r="F34" s="28">
        <f t="shared" si="3"/>
        <v>49182</v>
      </c>
      <c r="G34" s="28">
        <f t="shared" si="4"/>
        <v>61629.976487757005</v>
      </c>
      <c r="H34" s="28">
        <f t="shared" si="5"/>
        <v>70992.128191516007</v>
      </c>
      <c r="I34" s="28">
        <f t="shared" si="6"/>
        <v>81256.986763150999</v>
      </c>
      <c r="J34" s="28">
        <f t="shared" si="7"/>
        <v>107787.798789558</v>
      </c>
      <c r="K34" s="28">
        <f t="shared" si="0"/>
        <v>134221.308129635</v>
      </c>
    </row>
    <row r="35" spans="1:11" ht="19.5" thickBot="1">
      <c r="A35" s="4"/>
      <c r="C35" s="27" t="s">
        <v>37</v>
      </c>
      <c r="D35" s="28">
        <f t="shared" si="1"/>
        <v>27399</v>
      </c>
      <c r="E35" s="28">
        <f t="shared" si="2"/>
        <v>35840</v>
      </c>
      <c r="F35" s="28">
        <f t="shared" si="3"/>
        <v>50079</v>
      </c>
      <c r="G35" s="28">
        <f t="shared" si="4"/>
        <v>62966.369241815002</v>
      </c>
      <c r="H35" s="28">
        <f t="shared" si="5"/>
        <v>72271.304126750998</v>
      </c>
      <c r="I35" s="28">
        <f t="shared" si="6"/>
        <v>83923.921097972008</v>
      </c>
      <c r="J35" s="28">
        <f t="shared" si="7"/>
        <v>110058.851049438</v>
      </c>
      <c r="K35" s="28">
        <f t="shared" si="0"/>
        <v>136891.77887889999</v>
      </c>
    </row>
    <row r="36" spans="1:11" ht="19.5" thickBot="1">
      <c r="C36" s="27" t="s">
        <v>38</v>
      </c>
      <c r="D36" s="28">
        <f t="shared" si="1"/>
        <v>27919</v>
      </c>
      <c r="E36" s="28">
        <f t="shared" si="2"/>
        <v>36645</v>
      </c>
      <c r="F36" s="28">
        <f t="shared" si="3"/>
        <v>51585</v>
      </c>
      <c r="G36" s="28">
        <f t="shared" si="4"/>
        <v>62997.873378771998</v>
      </c>
      <c r="H36" s="28">
        <f t="shared" si="5"/>
        <v>72347.395607004</v>
      </c>
      <c r="I36" s="28">
        <f t="shared" si="6"/>
        <v>85295.272857953008</v>
      </c>
      <c r="J36" s="28">
        <f t="shared" si="7"/>
        <v>110339.66776761899</v>
      </c>
      <c r="K36" s="28">
        <f t="shared" si="0"/>
        <v>139145.80065625499</v>
      </c>
    </row>
    <row r="37" spans="1:11" ht="19.5" thickBot="1">
      <c r="C37" s="27" t="s">
        <v>39</v>
      </c>
      <c r="D37" s="28">
        <f t="shared" si="1"/>
        <v>28412</v>
      </c>
      <c r="E37" s="28">
        <f t="shared" si="2"/>
        <v>37714</v>
      </c>
      <c r="F37" s="28">
        <f t="shared" si="3"/>
        <v>52558</v>
      </c>
      <c r="G37" s="28">
        <f t="shared" si="4"/>
        <v>64312.842210923001</v>
      </c>
      <c r="H37" s="28">
        <f t="shared" si="5"/>
        <v>73071.579372688007</v>
      </c>
      <c r="I37" s="28">
        <f t="shared" si="6"/>
        <v>87021.148182502002</v>
      </c>
      <c r="J37" s="28">
        <f t="shared" si="7"/>
        <v>111690.684700778</v>
      </c>
      <c r="K37" s="28">
        <f t="shared" si="0"/>
        <v>138141.41528225699</v>
      </c>
    </row>
    <row r="38" spans="1:11" ht="18.75">
      <c r="C38" s="27" t="s">
        <v>40</v>
      </c>
      <c r="D38" s="28">
        <f t="shared" si="1"/>
        <v>29195</v>
      </c>
      <c r="E38" s="28">
        <f t="shared" si="2"/>
        <v>39690</v>
      </c>
      <c r="F38" s="28">
        <f t="shared" si="3"/>
        <v>53499</v>
      </c>
      <c r="G38" s="28">
        <f t="shared" si="4"/>
        <v>63690.167828721998</v>
      </c>
      <c r="H38" s="28">
        <f t="shared" si="5"/>
        <v>75533.312478691994</v>
      </c>
      <c r="I38" s="28">
        <f t="shared" si="6"/>
        <v>93712.562446198004</v>
      </c>
      <c r="J38" s="28">
        <f t="shared" si="7"/>
        <v>118594.599751834</v>
      </c>
      <c r="K38" s="28">
        <f t="shared" si="0"/>
        <v>145507.40849471401</v>
      </c>
    </row>
    <row r="40" spans="1:11" ht="15.75">
      <c r="C40" s="36" t="s">
        <v>44</v>
      </c>
    </row>
  </sheetData>
  <mergeCells count="3">
    <mergeCell ref="B1:J2"/>
    <mergeCell ref="L1:T2"/>
    <mergeCell ref="C23:K2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V35"/>
  <sheetViews>
    <sheetView topLeftCell="A7" workbookViewId="0">
      <selection activeCell="H21" sqref="H21:U39"/>
    </sheetView>
  </sheetViews>
  <sheetFormatPr defaultRowHeight="15"/>
  <cols>
    <col min="5" max="6" width="10.85546875" customWidth="1"/>
    <col min="7" max="7" width="10.42578125" customWidth="1"/>
    <col min="8" max="8" width="10.28515625" customWidth="1"/>
    <col min="9" max="9" width="11" customWidth="1"/>
    <col min="10" max="10" width="10.42578125" customWidth="1"/>
    <col min="11" max="11" width="10.7109375" customWidth="1"/>
    <col min="12" max="12" width="10.85546875" customWidth="1"/>
    <col min="13" max="13" width="11.5703125" customWidth="1"/>
    <col min="14" max="14" width="10.7109375" customWidth="1"/>
    <col min="15" max="15" width="10.28515625" customWidth="1"/>
    <col min="16" max="16" width="12.7109375" customWidth="1"/>
  </cols>
  <sheetData>
    <row r="2" spans="2:16">
      <c r="B2" s="46" t="s">
        <v>12</v>
      </c>
      <c r="C2" s="47"/>
      <c r="D2" s="48"/>
      <c r="E2" s="43">
        <v>2014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</row>
    <row r="3" spans="2:16">
      <c r="B3" s="49"/>
      <c r="C3" s="50"/>
      <c r="D3" s="51"/>
      <c r="E3" s="9" t="s">
        <v>0</v>
      </c>
      <c r="F3" s="9" t="s">
        <v>1</v>
      </c>
      <c r="G3" s="9" t="s">
        <v>2</v>
      </c>
      <c r="H3" s="9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</row>
    <row r="4" spans="2:16">
      <c r="B4" s="15"/>
      <c r="C4" s="52"/>
      <c r="D4" s="5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>
      <c r="B5" s="16">
        <v>1</v>
      </c>
      <c r="C5" s="39" t="s">
        <v>13</v>
      </c>
      <c r="D5" s="40"/>
      <c r="E5" s="11">
        <v>15748.681</v>
      </c>
      <c r="F5" s="11">
        <v>14955.15</v>
      </c>
      <c r="G5" s="11">
        <v>13854.084000000001</v>
      </c>
      <c r="H5" s="11">
        <v>13978.1</v>
      </c>
      <c r="I5" s="11">
        <v>16469.729812039001</v>
      </c>
      <c r="J5" s="11">
        <v>17252.964928612</v>
      </c>
      <c r="K5" s="12">
        <v>18005.155650589</v>
      </c>
      <c r="L5" s="12">
        <v>16760.911014959001</v>
      </c>
      <c r="M5" s="12">
        <v>17339.349192113001</v>
      </c>
      <c r="N5" s="12">
        <v>16267.195804776</v>
      </c>
      <c r="O5" s="12">
        <v>17003.623043560001</v>
      </c>
      <c r="P5" s="12">
        <v>18648.905470490001</v>
      </c>
    </row>
    <row r="6" spans="2:16">
      <c r="B6" s="16">
        <v>2</v>
      </c>
      <c r="C6" s="39" t="s">
        <v>14</v>
      </c>
      <c r="D6" s="40"/>
      <c r="E6" s="11">
        <v>55207.788999999997</v>
      </c>
      <c r="F6" s="11">
        <v>55654.008000000002</v>
      </c>
      <c r="G6" s="11">
        <v>55447.995999999999</v>
      </c>
      <c r="H6" s="11">
        <v>55801.156000000003</v>
      </c>
      <c r="I6" s="11">
        <v>55177.135256900001</v>
      </c>
      <c r="J6" s="11">
        <v>55174.308875898998</v>
      </c>
      <c r="K6" s="12">
        <v>56937.352435312998</v>
      </c>
      <c r="L6" s="12">
        <v>57092.671823732002</v>
      </c>
      <c r="M6" s="12">
        <v>57696.733525844997</v>
      </c>
      <c r="N6" s="12">
        <f>SUM(N7:N8)</f>
        <v>58811.041935774003</v>
      </c>
      <c r="O6" s="12">
        <f>SUM(O7:O8)</f>
        <v>59193.088919599999</v>
      </c>
      <c r="P6" s="12">
        <f>SUM(P7:P8)</f>
        <v>63581.045136278997</v>
      </c>
    </row>
    <row r="7" spans="2:16" ht="30">
      <c r="B7" s="16"/>
      <c r="C7" s="17" t="s">
        <v>15</v>
      </c>
      <c r="D7" s="17" t="s">
        <v>16</v>
      </c>
      <c r="E7" s="11">
        <v>10216.049000000001</v>
      </c>
      <c r="F7" s="11">
        <v>10641.241</v>
      </c>
      <c r="G7" s="11">
        <v>10621.171</v>
      </c>
      <c r="H7" s="11">
        <v>10728.147999999999</v>
      </c>
      <c r="I7" s="11">
        <v>10924.437105049999</v>
      </c>
      <c r="J7" s="11">
        <v>11037.196732207</v>
      </c>
      <c r="K7" s="12">
        <v>11334.382060084001</v>
      </c>
      <c r="L7" s="12">
        <v>10997.882831183</v>
      </c>
      <c r="M7" s="12">
        <v>11398.365762171999</v>
      </c>
      <c r="N7" s="12">
        <v>11684.811038925</v>
      </c>
      <c r="O7" s="12">
        <v>11485.212677527999</v>
      </c>
      <c r="P7" s="12">
        <v>12561.042496094</v>
      </c>
    </row>
    <row r="8" spans="2:16" ht="45">
      <c r="B8" s="16"/>
      <c r="C8" s="17" t="s">
        <v>17</v>
      </c>
      <c r="D8" s="17" t="s">
        <v>18</v>
      </c>
      <c r="E8" s="11">
        <v>44991.74</v>
      </c>
      <c r="F8" s="11">
        <v>45012.767</v>
      </c>
      <c r="G8" s="11">
        <v>44826.824999999997</v>
      </c>
      <c r="H8" s="11">
        <v>45073.008000000002</v>
      </c>
      <c r="I8" s="11">
        <v>44252.698151850003</v>
      </c>
      <c r="J8" s="11">
        <v>44137.112143692</v>
      </c>
      <c r="K8" s="12">
        <v>45602.970375229001</v>
      </c>
      <c r="L8" s="12">
        <v>46094.788992549002</v>
      </c>
      <c r="M8" s="12">
        <v>46298.367763672999</v>
      </c>
      <c r="N8" s="12">
        <v>47126.230896849003</v>
      </c>
      <c r="O8" s="12">
        <v>47707.876242072001</v>
      </c>
      <c r="P8" s="12">
        <v>51020.002640184997</v>
      </c>
    </row>
    <row r="9" spans="2:16">
      <c r="B9" s="16">
        <v>3</v>
      </c>
      <c r="C9" s="39" t="s">
        <v>19</v>
      </c>
      <c r="D9" s="39"/>
      <c r="E9" s="11">
        <v>106973.38799999999</v>
      </c>
      <c r="F9" s="11">
        <v>107544.42700000001</v>
      </c>
      <c r="G9" s="11">
        <v>111643.345</v>
      </c>
      <c r="H9" s="11">
        <v>115728.6</v>
      </c>
      <c r="I9" s="13">
        <v>119135.653727671</v>
      </c>
      <c r="J9" s="11">
        <v>119042.943508629</v>
      </c>
      <c r="K9" s="12">
        <v>119356.53117746599</v>
      </c>
      <c r="L9" s="12">
        <v>122105.66300502099</v>
      </c>
      <c r="M9" s="12">
        <v>122105.41479481899</v>
      </c>
      <c r="N9" s="12">
        <f>SUM(N10:N14)</f>
        <v>132043.19914688999</v>
      </c>
      <c r="O9" s="12">
        <f>SUM(O10:O14)</f>
        <v>133447.73330748701</v>
      </c>
      <c r="P9" s="12">
        <f>SUM(P10:P14)</f>
        <v>135628.53508856299</v>
      </c>
    </row>
    <row r="10" spans="2:16">
      <c r="B10" s="16"/>
      <c r="C10" s="17" t="s">
        <v>15</v>
      </c>
      <c r="D10" s="17" t="s">
        <v>20</v>
      </c>
      <c r="E10" s="11">
        <v>74880.471999999994</v>
      </c>
      <c r="F10" s="11">
        <v>74711.324999999997</v>
      </c>
      <c r="G10" s="11">
        <v>428</v>
      </c>
      <c r="H10" s="11">
        <v>81064.323999999993</v>
      </c>
      <c r="I10" s="13">
        <v>79762.074921948006</v>
      </c>
      <c r="J10" s="11">
        <v>77908.454656244998</v>
      </c>
      <c r="K10" s="12">
        <v>75508.136712806998</v>
      </c>
      <c r="L10" s="12">
        <v>78474.082091204007</v>
      </c>
      <c r="M10" s="12">
        <v>76016.795721868999</v>
      </c>
      <c r="N10" s="12">
        <v>82179.794178348006</v>
      </c>
      <c r="O10" s="12">
        <v>53153.819856228016</v>
      </c>
      <c r="P10" s="12">
        <v>59112.837086631982</v>
      </c>
    </row>
    <row r="11" spans="2:16">
      <c r="B11" s="16"/>
      <c r="C11" s="17" t="s">
        <v>17</v>
      </c>
      <c r="D11" s="17" t="s">
        <v>21</v>
      </c>
      <c r="E11" s="11">
        <v>18202.096000000001</v>
      </c>
      <c r="F11" s="11">
        <v>19417.876</v>
      </c>
      <c r="G11" s="11">
        <v>20252.370999999999</v>
      </c>
      <c r="H11" s="11">
        <v>20887.028999999999</v>
      </c>
      <c r="I11" s="11">
        <v>18004.951771988999</v>
      </c>
      <c r="J11" s="11">
        <v>17823.976963441</v>
      </c>
      <c r="K11" s="12">
        <v>20158.030246021</v>
      </c>
      <c r="L11" s="12">
        <v>20127.12898008</v>
      </c>
      <c r="M11" s="12">
        <v>20960.230486639</v>
      </c>
      <c r="N11" s="12">
        <v>22346.852313143001</v>
      </c>
      <c r="O11" s="12">
        <v>27808.662977715001</v>
      </c>
      <c r="P11" s="12">
        <v>26492.112323834001</v>
      </c>
    </row>
    <row r="12" spans="2:16">
      <c r="B12" s="16"/>
      <c r="C12" s="17" t="s">
        <v>22</v>
      </c>
      <c r="D12" s="17" t="s">
        <v>23</v>
      </c>
      <c r="E12" s="11">
        <v>6600.8879999999999</v>
      </c>
      <c r="F12" s="11">
        <v>5794.2439999999997</v>
      </c>
      <c r="G12" s="11">
        <v>5750.7349999999997</v>
      </c>
      <c r="H12" s="11">
        <v>4845.2340000000004</v>
      </c>
      <c r="I12" s="11">
        <v>8278.0195614610002</v>
      </c>
      <c r="J12" s="11">
        <v>10217.820154008001</v>
      </c>
      <c r="K12" s="12">
        <v>9987.6096804909994</v>
      </c>
      <c r="L12" s="12">
        <v>10594.261288592999</v>
      </c>
      <c r="M12" s="12">
        <v>11276.711363619999</v>
      </c>
      <c r="N12" s="12">
        <v>14321.441744426</v>
      </c>
      <c r="O12" s="12">
        <v>21406.040753002999</v>
      </c>
      <c r="P12" s="12">
        <v>19323.515884525001</v>
      </c>
    </row>
    <row r="13" spans="2:16" ht="30">
      <c r="B13" s="16"/>
      <c r="C13" s="17" t="s">
        <v>24</v>
      </c>
      <c r="D13" s="17" t="s">
        <v>25</v>
      </c>
      <c r="E13" s="11">
        <v>7284.5360000000001</v>
      </c>
      <c r="F13" s="11">
        <v>7614.8180000000002</v>
      </c>
      <c r="G13" s="11">
        <v>10228.382</v>
      </c>
      <c r="H13" s="11">
        <v>8926.5570000000007</v>
      </c>
      <c r="I13" s="11">
        <v>0.38600000000000001</v>
      </c>
      <c r="J13" s="11">
        <v>3.5999999999999997E-2</v>
      </c>
      <c r="K13" s="12">
        <v>0.26100000000000001</v>
      </c>
      <c r="L13" s="12">
        <v>0.1</v>
      </c>
      <c r="M13" s="12">
        <v>0.1</v>
      </c>
      <c r="N13" s="12">
        <v>3.2</v>
      </c>
      <c r="O13" s="12">
        <v>0.1</v>
      </c>
      <c r="P13" s="12">
        <v>0.1</v>
      </c>
    </row>
    <row r="14" spans="2:16" ht="30">
      <c r="B14" s="16"/>
      <c r="C14" s="18" t="s">
        <v>26</v>
      </c>
      <c r="D14" s="18" t="s">
        <v>27</v>
      </c>
      <c r="E14" s="14">
        <v>5.3959999999999999</v>
      </c>
      <c r="F14" s="14">
        <v>6.1639999999999997</v>
      </c>
      <c r="G14" s="14">
        <v>5.4459999999999997</v>
      </c>
      <c r="H14" s="14">
        <v>5.4560000000000004</v>
      </c>
      <c r="I14" s="14">
        <v>13090.221472273</v>
      </c>
      <c r="J14" s="14">
        <v>13135.968829830001</v>
      </c>
      <c r="K14" s="12">
        <v>13702.493538147</v>
      </c>
      <c r="L14" s="12">
        <v>12910.090645144001</v>
      </c>
      <c r="M14" s="12">
        <v>13851.577222690999</v>
      </c>
      <c r="N14" s="12">
        <v>13191.910910973</v>
      </c>
      <c r="O14" s="12">
        <v>31079.109720541001</v>
      </c>
      <c r="P14" s="12">
        <v>30699.969793572</v>
      </c>
    </row>
    <row r="15" spans="2:16" ht="15.75" thickBot="1">
      <c r="B15" s="19"/>
      <c r="C15" s="41" t="s">
        <v>28</v>
      </c>
      <c r="D15" s="42"/>
      <c r="E15" s="7">
        <v>177929.85800000001</v>
      </c>
      <c r="F15" s="7">
        <f>F5+F6+F9</f>
        <v>178153.58500000002</v>
      </c>
      <c r="G15" s="7">
        <f>G5+G6+G9</f>
        <v>180945.42499999999</v>
      </c>
      <c r="H15" s="7">
        <v>185507.85600000003</v>
      </c>
      <c r="I15" s="7">
        <f t="shared" ref="I15:P15" si="0">I5+I6+I9</f>
        <v>190782.51879661001</v>
      </c>
      <c r="J15" s="7">
        <f t="shared" si="0"/>
        <v>191470.21731313999</v>
      </c>
      <c r="K15" s="7">
        <f t="shared" si="0"/>
        <v>194299.039263368</v>
      </c>
      <c r="L15" s="7">
        <f t="shared" si="0"/>
        <v>195959.24584371201</v>
      </c>
      <c r="M15" s="7">
        <f t="shared" si="0"/>
        <v>197141.49751277699</v>
      </c>
      <c r="N15" s="7">
        <f t="shared" si="0"/>
        <v>207121.43688743998</v>
      </c>
      <c r="O15" s="8">
        <f t="shared" si="0"/>
        <v>209644.445270647</v>
      </c>
      <c r="P15" s="8">
        <f t="shared" si="0"/>
        <v>217858.485695332</v>
      </c>
    </row>
    <row r="23" spans="9:22"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9:22">
      <c r="I24" s="25"/>
    </row>
    <row r="25" spans="9:22">
      <c r="I25" s="25"/>
    </row>
    <row r="26" spans="9:22">
      <c r="I26" s="25"/>
    </row>
    <row r="27" spans="9:22">
      <c r="I27" s="25"/>
    </row>
    <row r="28" spans="9:22">
      <c r="I28" s="25"/>
      <c r="V28" s="24"/>
    </row>
    <row r="29" spans="9:22">
      <c r="I29" s="25"/>
    </row>
    <row r="30" spans="9:22">
      <c r="I30" s="25"/>
    </row>
    <row r="31" spans="9:22">
      <c r="I31" s="25"/>
    </row>
    <row r="32" spans="9:22">
      <c r="I32" s="25"/>
    </row>
    <row r="33" spans="9:9">
      <c r="I33" s="25"/>
    </row>
    <row r="34" spans="9:9">
      <c r="I34" s="25"/>
    </row>
    <row r="35" spans="9:9">
      <c r="I35" s="25"/>
    </row>
  </sheetData>
  <mergeCells count="7">
    <mergeCell ref="C6:D6"/>
    <mergeCell ref="C9:D9"/>
    <mergeCell ref="C15:D15"/>
    <mergeCell ref="E2:P2"/>
    <mergeCell ref="B2:D3"/>
    <mergeCell ref="C4:D4"/>
    <mergeCell ref="C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selection activeCell="C17" sqref="C17:D17"/>
    </sheetView>
  </sheetViews>
  <sheetFormatPr defaultRowHeight="15"/>
  <sheetData>
    <row r="1" spans="1:21" ht="15.75" thickBot="1">
      <c r="N1" s="20"/>
    </row>
    <row r="2" spans="1:21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21"/>
      <c r="L2" s="21"/>
      <c r="N2" s="20"/>
    </row>
    <row r="3" spans="1:21" ht="15.75" thickBot="1">
      <c r="N3" s="20"/>
    </row>
    <row r="4" spans="1:21" ht="15.75" thickBot="1">
      <c r="A4" s="7"/>
      <c r="B4" s="7"/>
      <c r="C4" s="7"/>
      <c r="D4" s="7"/>
      <c r="E4" s="7"/>
      <c r="F4" s="8"/>
      <c r="G4" s="8"/>
    </row>
    <row r="13" spans="1:21">
      <c r="A13" s="22"/>
      <c r="B13" s="22"/>
      <c r="C13" s="22"/>
      <c r="D13" s="22"/>
      <c r="E13" s="22"/>
      <c r="F13" s="22"/>
      <c r="G13" s="23"/>
      <c r="J13" s="43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5"/>
    </row>
    <row r="14" spans="1:21">
      <c r="A14" s="9"/>
      <c r="B14" s="9"/>
      <c r="C14" s="9"/>
      <c r="D14" s="9"/>
      <c r="E14" s="9"/>
      <c r="F14" s="9"/>
      <c r="G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A15" s="10"/>
      <c r="B15" s="10"/>
      <c r="C15" s="10"/>
      <c r="D15" s="10"/>
      <c r="E15" s="10"/>
      <c r="F15" s="10"/>
      <c r="G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>
      <c r="J16" s="11"/>
      <c r="K16" s="11"/>
      <c r="L16" s="11"/>
      <c r="M16" s="11"/>
      <c r="N16" s="11"/>
      <c r="O16" s="11"/>
      <c r="P16" s="12"/>
      <c r="Q16" s="12"/>
      <c r="R16" s="12"/>
      <c r="S16" s="12"/>
      <c r="T16" s="12"/>
      <c r="U16" s="12"/>
    </row>
    <row r="17" spans="5:21">
      <c r="J17" s="11"/>
      <c r="K17" s="11"/>
      <c r="L17" s="11"/>
      <c r="M17" s="11"/>
      <c r="N17" s="11"/>
      <c r="O17" s="11"/>
      <c r="P17" s="12"/>
      <c r="Q17" s="12"/>
      <c r="R17" s="12"/>
      <c r="S17" s="12"/>
      <c r="T17" s="12"/>
      <c r="U17" s="12"/>
    </row>
    <row r="18" spans="5:21">
      <c r="J18" s="11"/>
      <c r="K18" s="11"/>
      <c r="L18" s="11"/>
      <c r="M18" s="11"/>
      <c r="N18" s="11"/>
      <c r="O18" s="11"/>
      <c r="P18" s="12"/>
      <c r="Q18" s="12"/>
      <c r="R18" s="12"/>
      <c r="S18" s="12"/>
      <c r="T18" s="12"/>
      <c r="U18" s="12"/>
    </row>
    <row r="19" spans="5:21">
      <c r="J19" s="11"/>
      <c r="K19" s="11"/>
      <c r="L19" s="11"/>
      <c r="M19" s="11"/>
      <c r="N19" s="11"/>
      <c r="O19" s="11"/>
      <c r="P19" s="12"/>
      <c r="Q19" s="12"/>
      <c r="R19" s="12"/>
      <c r="S19" s="12"/>
      <c r="T19" s="12"/>
      <c r="U19" s="12"/>
    </row>
    <row r="20" spans="5:21">
      <c r="J20" s="11"/>
      <c r="K20" s="11"/>
      <c r="L20" s="11"/>
      <c r="M20" s="11"/>
      <c r="N20" s="13"/>
      <c r="O20" s="11"/>
      <c r="P20" s="12"/>
      <c r="Q20" s="12"/>
      <c r="R20" s="12"/>
      <c r="S20" s="12"/>
      <c r="T20" s="12"/>
      <c r="U20" s="12"/>
    </row>
    <row r="21" spans="5:21">
      <c r="J21" s="11"/>
      <c r="K21" s="11"/>
      <c r="L21" s="11"/>
      <c r="M21" s="11"/>
      <c r="N21" s="13"/>
      <c r="O21" s="11"/>
      <c r="P21" s="12"/>
      <c r="Q21" s="12"/>
      <c r="R21" s="12"/>
      <c r="S21" s="12"/>
      <c r="T21" s="12"/>
      <c r="U21" s="12"/>
    </row>
    <row r="22" spans="5:21">
      <c r="J22" s="11"/>
      <c r="K22" s="11"/>
      <c r="L22" s="11"/>
      <c r="M22" s="11"/>
      <c r="N22" s="11"/>
      <c r="O22" s="11"/>
      <c r="P22" s="12"/>
      <c r="Q22" s="12"/>
      <c r="R22" s="12"/>
      <c r="S22" s="12"/>
      <c r="T22" s="12"/>
      <c r="U22" s="12"/>
    </row>
    <row r="23" spans="5:21">
      <c r="J23" s="11"/>
      <c r="K23" s="11"/>
      <c r="L23" s="11"/>
      <c r="M23" s="11"/>
      <c r="N23" s="11"/>
      <c r="O23" s="11"/>
      <c r="P23" s="12"/>
      <c r="Q23" s="12"/>
      <c r="R23" s="12"/>
      <c r="S23" s="12"/>
      <c r="T23" s="12"/>
      <c r="U23" s="12"/>
    </row>
    <row r="24" spans="5:21">
      <c r="J24" s="11"/>
      <c r="K24" s="11"/>
      <c r="L24" s="11"/>
      <c r="M24" s="11"/>
      <c r="N24" s="11"/>
      <c r="O24" s="11"/>
      <c r="P24" s="12"/>
      <c r="Q24" s="12"/>
      <c r="R24" s="12"/>
      <c r="S24" s="12"/>
      <c r="T24" s="12"/>
      <c r="U24" s="12"/>
    </row>
    <row r="25" spans="5:21">
      <c r="J25" s="14"/>
      <c r="K25" s="14"/>
      <c r="L25" s="14"/>
      <c r="M25" s="14"/>
      <c r="N25" s="14"/>
      <c r="O25" s="14"/>
      <c r="P25" s="12"/>
      <c r="Q25" s="12"/>
      <c r="R25" s="12"/>
      <c r="S25" s="12"/>
      <c r="T25" s="12"/>
      <c r="U25" s="12"/>
    </row>
    <row r="26" spans="5:21" ht="15.75" thickBot="1"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  <c r="U26" s="8"/>
    </row>
    <row r="27" spans="5:21">
      <c r="E27" s="1"/>
      <c r="F27" s="2"/>
      <c r="G27" s="3"/>
    </row>
    <row r="28" spans="5:21">
      <c r="E28" s="4"/>
      <c r="F28" s="5"/>
      <c r="G28" s="6"/>
    </row>
    <row r="29" spans="5:21">
      <c r="E29" s="1"/>
      <c r="F29" s="2"/>
      <c r="G29" s="3"/>
    </row>
    <row r="30" spans="5:21">
      <c r="E30" s="4"/>
      <c r="F30" s="5"/>
      <c r="G30" s="6"/>
    </row>
    <row r="31" spans="5:21">
      <c r="E31" s="1"/>
      <c r="F31" s="2"/>
      <c r="G31" s="3"/>
    </row>
    <row r="32" spans="5:21">
      <c r="E32" s="4"/>
      <c r="F32" s="5"/>
      <c r="G32" s="6"/>
    </row>
    <row r="33" spans="5:7">
      <c r="E33" s="1"/>
      <c r="F33" s="2"/>
      <c r="G33" s="3"/>
    </row>
  </sheetData>
  <mergeCells count="1">
    <mergeCell ref="J13:U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2019-04-04T18:42:57Z</dcterms:modified>
</cp:coreProperties>
</file>